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G36" i="2"/>
  <c r="G32" i="2"/>
  <c r="G28" i="2"/>
  <c r="G24" i="2"/>
  <c r="G21" i="2"/>
  <c r="G16" i="2"/>
  <c r="G9" i="2"/>
  <c r="G8" i="2" l="1"/>
  <c r="G49" i="2" s="1"/>
  <c r="C55" i="2"/>
  <c r="C50" i="2"/>
  <c r="C43" i="2"/>
  <c r="C39" i="2"/>
  <c r="C35" i="2"/>
  <c r="C31" i="2"/>
  <c r="C26" i="2"/>
  <c r="C20" i="2"/>
  <c r="C14" i="2"/>
  <c r="C9" i="2"/>
  <c r="C8" i="2" l="1"/>
  <c r="C61" i="2" s="1"/>
</calcChain>
</file>

<file path=xl/sharedStrings.xml><?xml version="1.0" encoding="utf-8"?>
<sst xmlns="http://schemas.openxmlformats.org/spreadsheetml/2006/main" count="109" uniqueCount="87">
  <si>
    <t>BAREMO</t>
  </si>
  <si>
    <t>CRITERIOS DE SELECCIÓN DE OPERACIONES “NUESTRAS RAÍCES, NUETRO FUTURO. POR UN DESARROLLO SOSTENIBLE E INTELIGENTE. INTEGRAL, SOCIEDAD PARA EL DESARROLLO RURAL</t>
  </si>
  <si>
    <t xml:space="preserve">CRITERIOS  / PROYECTOS PRODUCTIVOS </t>
  </si>
  <si>
    <t>CRITERIOS GENERALES</t>
  </si>
  <si>
    <t>Mujeres de hasta 40 años/ Empresa, con presencia mayoritaria de mujeres menores de 40 años en la propiedad</t>
  </si>
  <si>
    <t>Resto de mujeres/ Empresa, con presencia mayoritaria de mujeres en la propiedad</t>
  </si>
  <si>
    <t>Empresario individual, hombre menor de 40 años/ Empresas, con presencia mayoritaria de personas menores de 40 años en la propiedad.</t>
  </si>
  <si>
    <t>Resto de promotores</t>
  </si>
  <si>
    <t>Persona discapacitada (grado reconocido igual o superior al 33%)</t>
  </si>
  <si>
    <t>Empresaria individual, persona física, mujer víctima de violencia de género, en riesgo de exclusión o vulnerabilidad social.</t>
  </si>
  <si>
    <t>Persona parada de larga duración</t>
  </si>
  <si>
    <t>SAT, agricultor, ganadero, miembro de la unidad familiar de explotación o empresario del sector agroindustrial</t>
  </si>
  <si>
    <t>Persona emprendedora procedente de viveros, aceleradoras, escuelas taller, programas de tutelaje al emprendimiento, planes o programas de empleo juvenil o similares situados en el territorio (en los últimos 12 meses).</t>
  </si>
  <si>
    <t>Crea más de 5 empleos</t>
  </si>
  <si>
    <t>Crea entre 3 y 5 empleos</t>
  </si>
  <si>
    <t>Crea 1 ó 2 empleos</t>
  </si>
  <si>
    <t>Creación neta de empleo fijo para mujeres o menores de 30 años.</t>
  </si>
  <si>
    <t>Creación neta de empleo fijo para personas discapacitadas</t>
  </si>
  <si>
    <t>Pedanías y núcleos de población de hasta 100 habitantes.</t>
  </si>
  <si>
    <t>Pedanías y núcleos de población de entre 101 y 500 habitantes.</t>
  </si>
  <si>
    <t>Pedanías y núcleos de población de entre 501 y 1.500 habitantes.</t>
  </si>
  <si>
    <t>Resto del territorio EDLP.</t>
  </si>
  <si>
    <t>Nuevo en el territorio EDLP.</t>
  </si>
  <si>
    <t>Nuevo en el núcleo de población en el que se localiza.</t>
  </si>
  <si>
    <t>Proyectos intensivos en conocimiento o capital humano, aunque puedan implicar bajos niveles de inversión en activos fijos.</t>
  </si>
  <si>
    <t>El promotor ha establecido acuerdos, convenios de colaboración y/o alianzas con otras empresas y entidades del territorio para ampliar el alcance y el impacto del proyecto.</t>
  </si>
  <si>
    <t>El promotor esta adherido o asociado a asociaciones sectoriales, territoriales, locales o zonales, reconocidas legalmente y de carácter voluntario, que tengan su sede el territorio y que estén relacionadas con el objetivo del proyecto.</t>
  </si>
  <si>
    <t>El proyecto contempla la instalación, uso y/o generación de energías renovables.</t>
  </si>
  <si>
    <t>Sostenibilidad ambiental. Inclusión de incluye inversiones y/o soluciones innovadoras para la sostenibilidad.</t>
  </si>
  <si>
    <t>CRITERIOS ESPECÍFICOS</t>
  </si>
  <si>
    <t>El proyecto permite el acceso a nuevos productos o servicios de proximidad que mejoran la calidad de vida de la población residente del núcleo urbano en el que se implanta la actividad.</t>
  </si>
  <si>
    <t>El promotor pertenece a asociaciones empresariales territoriales, locales o zonales que operan en el territorio o existe el compromiso de su integración antes de 6 meses desde el inicio de la actividad.</t>
  </si>
  <si>
    <t>Creación una nueva empresa domiciliada en el territorio.</t>
  </si>
  <si>
    <t>El proyecto incorpora el uso de tecnologías y/o servicios digitales avanzados.</t>
  </si>
  <si>
    <t>El promotor dispone de certificaciones en gestión de la calidad, medio ambiente, desarrollo sostenible y/o seguridad y calidad alimentaria. que acreditan la incorporación de mejoras en la gestión de los procesos (10 puntos). Si las certificaciones corresponden a otros ámbitos de gestión (5 puntos)</t>
  </si>
  <si>
    <t>El proyecto supone la transformación o desarrollo de productos ecológicos, orgánicos o productos de calidad diferenciada</t>
  </si>
  <si>
    <t>El proyecto contribuye a la conservación y desarrollo de la ganadería de razas autóctonas en peligro de extinción y/o recuperación de variedades vegetales tradicionales en peligro de desaparición.</t>
  </si>
  <si>
    <t>El proyecto promueve un estilo de vida saludable (relacionados con la alimentación saludable, la actividad física, el bienestar emocional y/o la prevención o el envejecimiento activo).</t>
  </si>
  <si>
    <t>El promotor cuenta/está adherido a sellos, distintivos o certificados de calidad turística reconocidos (Q de calidad turística y/o SICTE- Compromiso de calidad turística, etc.) o está en proceso de obtención/adhesión.</t>
  </si>
  <si>
    <t>Utilización de medios promocionales no convencionales, enfoque creativo y calidad de la propuesta, que permita obtener un mayor impacto.</t>
  </si>
  <si>
    <t>TOTAL</t>
  </si>
  <si>
    <t>CRITERIOS SECUNDARIOS</t>
  </si>
  <si>
    <t>En caso de que varios expedientes tengan la misma puntuación, el criterio de prelación será el siguiente: 1.- Mayor incremento neto de empleo. 2.- Proyectos promovidos por jóvenes menores de 40 años y por mujeres (o que presentados por empresas u organizaciones con presencia mayoritaria de jóvenes y mujeres en la propiedad o órgano de representación). 3.- Proyectos que se ejecuten en los núcleos de población más reducidos</t>
  </si>
  <si>
    <t>El proyecto se desarrolla en, al menos, una pedanía o núcleo de población situado, en tiempo de acceso por vehículo, a más de 10 minutos al casco urbano del municipio al que pertenece (desde su ayuntamiento).</t>
  </si>
  <si>
    <r>
      <t xml:space="preserve">El proyecto se desarrolla en, al menos, una pedanía o núcleo de población situado, en tiempo de acceso por vehículo, a más de </t>
    </r>
    <r>
      <rPr>
        <b/>
        <sz val="8"/>
        <color theme="1"/>
        <rFont val="Arial"/>
        <family val="2"/>
      </rPr>
      <t>10 minutos</t>
    </r>
    <r>
      <rPr>
        <sz val="8"/>
        <color theme="1"/>
        <rFont val="Arial"/>
        <family val="2"/>
      </rPr>
      <t xml:space="preserve"> al casco urbano del municipio al que pertenece (desde su ayuntamiento).</t>
    </r>
  </si>
  <si>
    <r>
      <t xml:space="preserve">El proyecto se desarrolla en, al menos, una pedanía o núcleo de población situado, en tiempo de acceso por vehículo, a más de </t>
    </r>
    <r>
      <rPr>
        <b/>
        <sz val="8"/>
        <color theme="1"/>
        <rFont val="Arial"/>
        <family val="2"/>
      </rPr>
      <t>20 minutos</t>
    </r>
    <r>
      <rPr>
        <sz val="8"/>
        <color theme="1"/>
        <rFont val="Arial"/>
        <family val="2"/>
      </rPr>
      <t xml:space="preserve"> al casco urbano del municipio al que pertenece (desde su ayuntamiento).</t>
    </r>
  </si>
  <si>
    <t>Entidades locales supramunicipales.</t>
  </si>
  <si>
    <t>Entidades locales.</t>
  </si>
  <si>
    <t>Organizaciones agrarias y agrupaciones de productores.</t>
  </si>
  <si>
    <t>Fundaciones, asociaciones y ONGs sin ánimo de lucro. asociaciones empresariales o profesionales con implantación en el territorio. (Si cuenta entre 10 y 50 asociados)</t>
  </si>
  <si>
    <t>Fundaciones, asociaciones y ONGs sin ánimo de lucro. asociaciones empresariales o profesionales con implantación en el territorio. (Si cuenta con más de 50 asociados)</t>
  </si>
  <si>
    <t>Resto del territorio EDLP</t>
  </si>
  <si>
    <t>Multitemático</t>
  </si>
  <si>
    <t>Monotemático</t>
  </si>
  <si>
    <t>Proyección supraterritorial</t>
  </si>
  <si>
    <t>Proyección territorial</t>
  </si>
  <si>
    <t>Proyección local</t>
  </si>
  <si>
    <t>El proyecto incorpora compromisos de colaboración con otras entidades que permiten amplificar sus resultados.</t>
  </si>
  <si>
    <t>El proyecto afecta a espacios naturales protegidos incluidos en la Red Natura 2000 o a edificios declarados BIC o situados en entornos urbanos protegidos.</t>
  </si>
  <si>
    <t>El proyecto incorpora la eliminación barreras arquitectónicas y ayudas para discapacitados sensoriales.</t>
  </si>
  <si>
    <t>El proyecto promueve la transformación digital del territorio</t>
  </si>
  <si>
    <t>En caso de que varios expedientes tengan la misma puntuación, el criterio de prelación será el siguiente: 1.- Proyectos que se ejecuten en los núcleos de población más reducidos. 2.- Proyectos que hayan obtenido más puntuación en los criterios específicos. 3.- Proyectos que contemplen la inclusión de colectivos desfavorecidos (discapacitados, parados de larga duración, mayores de 45 años, inmigrantes, mujeres víctimas de violencia de genero) .</t>
  </si>
  <si>
    <t>El proyecto se desarrolla en, al menos, una pedanía o núcleo de población situado, en tiempo de acceso por vehículo, a más de 20 minutos al casco urbano del municipio al que pertenece (desde su ayuntamiento</t>
  </si>
  <si>
    <t>El proyecto se desarrolla en, al menos, una pedanía o núcleo de población situado, en tiempo de acceso por vehículo, a más de 25 minutos al casco urbano del municipio al que pertenece (desde su ayuntamiento</t>
  </si>
  <si>
    <t xml:space="preserve">CRITERIOS  / PROYECTOS NO PRODUCTIVOS </t>
  </si>
  <si>
    <t>BAREMO (puntos)</t>
  </si>
  <si>
    <t>Proyectos colaborativos que mejoren la oferta, la producción o la promoción integrada de productos y servicios. Deben participar, al menos, dos empresas.</t>
  </si>
  <si>
    <t>1. Criterios Generales                                                                                                                                                                                         Máximo</t>
  </si>
  <si>
    <t>1.1 Tipo de promotor                                                                                                                                                                                           Máximo</t>
  </si>
  <si>
    <t>1.2 Condiciones del promotor                                                                                                                                                                          Máximo</t>
  </si>
  <si>
    <t>1.3 Creación de empleo fijo                                                                                                                                                                              Máximo</t>
  </si>
  <si>
    <t xml:space="preserve">1.4 Lugar en el que se desarrolla el proyecto.                                                                                                                                            Máximo                                         </t>
  </si>
  <si>
    <t xml:space="preserve">1.5 Innovación y transformación digital.                                                                                                                                                       Máximo                                                                                                             </t>
  </si>
  <si>
    <t>1.6 Cooperación.                                                                                                                                                                                              Máximo</t>
  </si>
  <si>
    <t xml:space="preserve">1.7 Sostenibilidad                                                                                                                                                                                            Máximo </t>
  </si>
  <si>
    <t>MEDIDA 1                                                                                                                                                                                                          Máximo</t>
  </si>
  <si>
    <t>MEDIDA 3                                                                                                                                                                                                          Máximo</t>
  </si>
  <si>
    <t>MEDIDA 2                                                                                                                                                                                                           Máximo</t>
  </si>
  <si>
    <t>1. Criterios Generales                                                                                                                                                                                                              Máximo</t>
  </si>
  <si>
    <t>1.1 Tipo de promotor                                                                                                                                                                                                                Máximo</t>
  </si>
  <si>
    <t xml:space="preserve">1.2 Lugar en el que se desarrolla el proyecto o repercusión sobre núcleos de población menores.                                                                  Máximo                                                       </t>
  </si>
  <si>
    <t>1.3 Enfoque temático del proyecto.                                                                                                                                                                                      Máximo</t>
  </si>
  <si>
    <t>1.4 Enfoque territorial proyecto.                                                                                                                                                                                           Máximo</t>
  </si>
  <si>
    <t>1.5 Innovación y transformación digital.                                                                                                                                                                              Máximo</t>
  </si>
  <si>
    <t xml:space="preserve">1.6 Sostenibilidad                                                                                                                                                                                                                    Máximo </t>
  </si>
  <si>
    <t xml:space="preserve">MEDIDA 5.  Programa Cooperación, calidad de vida y cohesión social                                                                                                                        Máximo                                                                                         </t>
  </si>
  <si>
    <t xml:space="preserve">MEDIDA 4. Programa Paisea, patrimonio y cultura                                                                                                                                                           Máximo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</si>
</sst>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9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2" fillId="4" borderId="8" xfId="0" applyFont="1" applyFill="1" applyBorder="1" applyAlignment="1">
      <alignment horizontal="left" vertical="center" wrapText="1" indent="2"/>
    </xf>
    <xf numFmtId="0" fontId="2" fillId="4" borderId="9" xfId="0" applyFont="1" applyFill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left" vertical="center" wrapText="1" indent="2"/>
    </xf>
    <xf numFmtId="0" fontId="2" fillId="4" borderId="14" xfId="0" applyFont="1" applyFill="1" applyBorder="1" applyAlignment="1">
      <alignment horizontal="left" vertical="center" wrapText="1" indent="2"/>
    </xf>
    <xf numFmtId="0" fontId="2" fillId="4" borderId="15" xfId="0" applyFont="1" applyFill="1" applyBorder="1" applyAlignment="1">
      <alignment horizontal="left" vertical="center" wrapText="1" indent="2"/>
    </xf>
    <xf numFmtId="0" fontId="2" fillId="3" borderId="8" xfId="0" applyFont="1" applyFill="1" applyBorder="1" applyAlignment="1">
      <alignment horizontal="left" vertical="center" wrapText="1" indent="2"/>
    </xf>
    <xf numFmtId="0" fontId="2" fillId="3" borderId="9" xfId="0" applyFont="1" applyFill="1" applyBorder="1" applyAlignment="1">
      <alignment horizontal="left" vertical="center" wrapText="1" indent="2"/>
    </xf>
    <xf numFmtId="0" fontId="1" fillId="0" borderId="21" xfId="0" applyFont="1" applyBorder="1" applyAlignment="1">
      <alignment horizontal="left" vertical="center" wrapText="1" indent="2"/>
    </xf>
    <xf numFmtId="0" fontId="2" fillId="3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activeCell="I21" sqref="I21"/>
    </sheetView>
  </sheetViews>
  <sheetFormatPr baseColWidth="10" defaultRowHeight="15" x14ac:dyDescent="0.25"/>
  <cols>
    <col min="1" max="1" width="117.140625" customWidth="1"/>
    <col min="2" max="2" width="13.42578125" customWidth="1"/>
    <col min="3" max="3" width="10.28515625" customWidth="1"/>
    <col min="5" max="5" width="130" customWidth="1"/>
    <col min="6" max="6" width="12" customWidth="1"/>
    <col min="7" max="7" width="10.28515625" bestFit="1" customWidth="1"/>
  </cols>
  <sheetData>
    <row r="1" spans="1:7" ht="18" customHeight="1" x14ac:dyDescent="0.25">
      <c r="A1" s="20" t="s">
        <v>1</v>
      </c>
      <c r="B1" s="21"/>
      <c r="C1" s="22"/>
    </row>
    <row r="2" spans="1:7" x14ac:dyDescent="0.25">
      <c r="A2" s="23"/>
      <c r="B2" s="24"/>
      <c r="C2" s="25"/>
    </row>
    <row r="3" spans="1:7" ht="15.75" thickBot="1" x14ac:dyDescent="0.3">
      <c r="A3" s="26"/>
      <c r="B3" s="27"/>
      <c r="C3" s="28"/>
    </row>
    <row r="4" spans="1:7" ht="15.75" thickBot="1" x14ac:dyDescent="0.3"/>
    <row r="5" spans="1:7" x14ac:dyDescent="0.25">
      <c r="A5" s="29" t="s">
        <v>2</v>
      </c>
      <c r="B5" s="34" t="s">
        <v>65</v>
      </c>
      <c r="C5" s="35"/>
      <c r="E5" s="29" t="s">
        <v>64</v>
      </c>
      <c r="F5" s="34" t="s">
        <v>65</v>
      </c>
      <c r="G5" s="35"/>
    </row>
    <row r="6" spans="1:7" x14ac:dyDescent="0.25">
      <c r="A6" s="30"/>
      <c r="B6" s="36"/>
      <c r="C6" s="37"/>
      <c r="E6" s="30"/>
      <c r="F6" s="36"/>
      <c r="G6" s="37"/>
    </row>
    <row r="7" spans="1:7" ht="15" customHeight="1" x14ac:dyDescent="0.25">
      <c r="A7" s="31" t="s">
        <v>3</v>
      </c>
      <c r="B7" s="32"/>
      <c r="C7" s="33"/>
      <c r="E7" s="31" t="s">
        <v>3</v>
      </c>
      <c r="F7" s="32"/>
      <c r="G7" s="33" t="s">
        <v>0</v>
      </c>
    </row>
    <row r="8" spans="1:7" x14ac:dyDescent="0.25">
      <c r="A8" s="9" t="s">
        <v>67</v>
      </c>
      <c r="B8" s="12">
        <v>70</v>
      </c>
      <c r="C8" s="10">
        <f>SUM(C9+C14+C20+C26+C31+C35+C39)</f>
        <v>0</v>
      </c>
      <c r="E8" s="9" t="s">
        <v>78</v>
      </c>
      <c r="F8" s="12">
        <v>70</v>
      </c>
      <c r="G8" s="10">
        <f>G9+G16+G21+G24+G28+G32</f>
        <v>0</v>
      </c>
    </row>
    <row r="9" spans="1:7" x14ac:dyDescent="0.25">
      <c r="A9" s="9" t="s">
        <v>68</v>
      </c>
      <c r="B9" s="12">
        <v>10</v>
      </c>
      <c r="C9" s="10">
        <f>MIN(SUM(C10:C13),10)</f>
        <v>0</v>
      </c>
      <c r="E9" s="9" t="s">
        <v>79</v>
      </c>
      <c r="F9" s="12">
        <v>15</v>
      </c>
      <c r="G9" s="10">
        <f>MIN(SUM(G10:G15),15)</f>
        <v>0</v>
      </c>
    </row>
    <row r="10" spans="1:7" x14ac:dyDescent="0.25">
      <c r="A10" s="2" t="s">
        <v>4</v>
      </c>
      <c r="B10" s="13">
        <v>10</v>
      </c>
      <c r="C10" s="1"/>
      <c r="E10" s="2" t="s">
        <v>46</v>
      </c>
      <c r="F10" s="13">
        <v>15</v>
      </c>
      <c r="G10" s="1"/>
    </row>
    <row r="11" spans="1:7" x14ac:dyDescent="0.25">
      <c r="A11" s="2" t="s">
        <v>5</v>
      </c>
      <c r="B11" s="13">
        <v>8</v>
      </c>
      <c r="C11" s="1"/>
      <c r="E11" s="2" t="s">
        <v>47</v>
      </c>
      <c r="F11" s="13">
        <v>10</v>
      </c>
      <c r="G11" s="1"/>
    </row>
    <row r="12" spans="1:7" x14ac:dyDescent="0.25">
      <c r="A12" s="2" t="s">
        <v>6</v>
      </c>
      <c r="B12" s="13">
        <v>6</v>
      </c>
      <c r="C12" s="1"/>
      <c r="E12" s="2" t="s">
        <v>48</v>
      </c>
      <c r="F12" s="13">
        <v>8</v>
      </c>
      <c r="G12" s="1"/>
    </row>
    <row r="13" spans="1:7" x14ac:dyDescent="0.25">
      <c r="A13" s="2" t="s">
        <v>7</v>
      </c>
      <c r="B13" s="13">
        <v>3</v>
      </c>
      <c r="C13" s="1"/>
      <c r="E13" s="2" t="s">
        <v>49</v>
      </c>
      <c r="F13" s="13">
        <v>6</v>
      </c>
      <c r="G13" s="1"/>
    </row>
    <row r="14" spans="1:7" x14ac:dyDescent="0.25">
      <c r="A14" s="9" t="s">
        <v>69</v>
      </c>
      <c r="B14" s="12">
        <v>10</v>
      </c>
      <c r="C14" s="10">
        <f>MIN(SUM(C15:C19),10)</f>
        <v>0</v>
      </c>
      <c r="E14" s="2" t="s">
        <v>50</v>
      </c>
      <c r="F14" s="13">
        <v>8</v>
      </c>
      <c r="G14" s="1"/>
    </row>
    <row r="15" spans="1:7" x14ac:dyDescent="0.25">
      <c r="A15" s="2" t="s">
        <v>8</v>
      </c>
      <c r="B15" s="13">
        <v>10</v>
      </c>
      <c r="C15" s="1"/>
      <c r="E15" s="2" t="s">
        <v>7</v>
      </c>
      <c r="F15" s="13">
        <v>3</v>
      </c>
      <c r="G15" s="1"/>
    </row>
    <row r="16" spans="1:7" x14ac:dyDescent="0.25">
      <c r="A16" s="2" t="s">
        <v>9</v>
      </c>
      <c r="B16" s="13">
        <v>10</v>
      </c>
      <c r="C16" s="1"/>
      <c r="E16" s="9" t="s">
        <v>80</v>
      </c>
      <c r="F16" s="12">
        <v>15</v>
      </c>
      <c r="G16" s="10">
        <f>MIN(SUM(G17:G20),15)</f>
        <v>0</v>
      </c>
    </row>
    <row r="17" spans="1:7" x14ac:dyDescent="0.25">
      <c r="A17" s="2" t="s">
        <v>10</v>
      </c>
      <c r="B17" s="13">
        <v>10</v>
      </c>
      <c r="C17" s="1"/>
      <c r="E17" s="2" t="s">
        <v>18</v>
      </c>
      <c r="F17" s="13">
        <v>15</v>
      </c>
      <c r="G17" s="1"/>
    </row>
    <row r="18" spans="1:7" x14ac:dyDescent="0.25">
      <c r="A18" s="2" t="s">
        <v>11</v>
      </c>
      <c r="B18" s="13">
        <v>10</v>
      </c>
      <c r="C18" s="1"/>
      <c r="E18" s="2" t="s">
        <v>19</v>
      </c>
      <c r="F18" s="13">
        <v>10</v>
      </c>
      <c r="G18" s="1"/>
    </row>
    <row r="19" spans="1:7" ht="22.5" x14ac:dyDescent="0.25">
      <c r="A19" s="2" t="s">
        <v>12</v>
      </c>
      <c r="B19" s="13">
        <v>5</v>
      </c>
      <c r="C19" s="1"/>
      <c r="E19" s="2" t="s">
        <v>20</v>
      </c>
      <c r="F19" s="13">
        <v>7</v>
      </c>
      <c r="G19" s="1"/>
    </row>
    <row r="20" spans="1:7" x14ac:dyDescent="0.25">
      <c r="A20" s="9" t="s">
        <v>70</v>
      </c>
      <c r="B20" s="12">
        <v>10</v>
      </c>
      <c r="C20" s="10">
        <f>MIN(SUM(C21:C25),10)</f>
        <v>0</v>
      </c>
      <c r="E20" s="2" t="s">
        <v>51</v>
      </c>
      <c r="F20" s="13">
        <v>3</v>
      </c>
      <c r="G20" s="1"/>
    </row>
    <row r="21" spans="1:7" x14ac:dyDescent="0.25">
      <c r="A21" s="2" t="s">
        <v>13</v>
      </c>
      <c r="B21" s="13">
        <v>10</v>
      </c>
      <c r="C21" s="1"/>
      <c r="E21" s="9" t="s">
        <v>81</v>
      </c>
      <c r="F21" s="12">
        <v>10</v>
      </c>
      <c r="G21" s="10">
        <f>MIN(SUM(G22:G23),10)</f>
        <v>0</v>
      </c>
    </row>
    <row r="22" spans="1:7" x14ac:dyDescent="0.25">
      <c r="A22" s="2" t="s">
        <v>14</v>
      </c>
      <c r="B22" s="13">
        <v>7</v>
      </c>
      <c r="C22" s="1"/>
      <c r="E22" s="2" t="s">
        <v>52</v>
      </c>
      <c r="F22" s="13">
        <v>10</v>
      </c>
      <c r="G22" s="1"/>
    </row>
    <row r="23" spans="1:7" x14ac:dyDescent="0.25">
      <c r="A23" s="2" t="s">
        <v>15</v>
      </c>
      <c r="B23" s="13">
        <v>5</v>
      </c>
      <c r="C23" s="1"/>
      <c r="E23" s="2" t="s">
        <v>53</v>
      </c>
      <c r="F23" s="13">
        <v>5</v>
      </c>
      <c r="G23" s="1"/>
    </row>
    <row r="24" spans="1:7" x14ac:dyDescent="0.25">
      <c r="A24" s="2" t="s">
        <v>16</v>
      </c>
      <c r="B24" s="13">
        <v>1.5</v>
      </c>
      <c r="C24" s="1"/>
      <c r="E24" s="9" t="s">
        <v>82</v>
      </c>
      <c r="F24" s="15">
        <v>10</v>
      </c>
      <c r="G24" s="9">
        <f>MIN(SUM(G25:G27),10)</f>
        <v>0</v>
      </c>
    </row>
    <row r="25" spans="1:7" x14ac:dyDescent="0.25">
      <c r="A25" s="2" t="s">
        <v>17</v>
      </c>
      <c r="B25" s="13">
        <v>1.5</v>
      </c>
      <c r="C25" s="1"/>
      <c r="E25" s="2" t="s">
        <v>54</v>
      </c>
      <c r="F25" s="13">
        <v>10</v>
      </c>
      <c r="G25" s="1"/>
    </row>
    <row r="26" spans="1:7" x14ac:dyDescent="0.25">
      <c r="A26" s="9" t="s">
        <v>71</v>
      </c>
      <c r="B26" s="12">
        <v>10</v>
      </c>
      <c r="C26" s="10">
        <f>MIN(SUM(C27:C30),10)</f>
        <v>0</v>
      </c>
      <c r="E26" s="2" t="s">
        <v>55</v>
      </c>
      <c r="F26" s="13">
        <v>6</v>
      </c>
      <c r="G26" s="1"/>
    </row>
    <row r="27" spans="1:7" x14ac:dyDescent="0.25">
      <c r="A27" s="2" t="s">
        <v>18</v>
      </c>
      <c r="B27" s="13">
        <v>10</v>
      </c>
      <c r="C27" s="1"/>
      <c r="E27" s="2" t="s">
        <v>56</v>
      </c>
      <c r="F27" s="13">
        <v>3</v>
      </c>
      <c r="G27" s="1"/>
    </row>
    <row r="28" spans="1:7" x14ac:dyDescent="0.25">
      <c r="A28" s="2" t="s">
        <v>19</v>
      </c>
      <c r="B28" s="13">
        <v>7</v>
      </c>
      <c r="C28" s="1"/>
      <c r="E28" s="9" t="s">
        <v>83</v>
      </c>
      <c r="F28" s="12">
        <v>10</v>
      </c>
      <c r="G28" s="10">
        <f>MIN(SUM(G29:G31),10)</f>
        <v>0</v>
      </c>
    </row>
    <row r="29" spans="1:7" x14ac:dyDescent="0.25">
      <c r="A29" s="2" t="s">
        <v>20</v>
      </c>
      <c r="B29" s="13">
        <v>5</v>
      </c>
      <c r="C29" s="1"/>
      <c r="E29" s="2" t="s">
        <v>22</v>
      </c>
      <c r="F29" s="13">
        <v>10</v>
      </c>
      <c r="G29" s="1"/>
    </row>
    <row r="30" spans="1:7" x14ac:dyDescent="0.25">
      <c r="A30" s="2" t="s">
        <v>21</v>
      </c>
      <c r="B30" s="13">
        <v>3</v>
      </c>
      <c r="C30" s="1"/>
      <c r="E30" s="2" t="s">
        <v>23</v>
      </c>
      <c r="F30" s="13">
        <v>5</v>
      </c>
      <c r="G30" s="1"/>
    </row>
    <row r="31" spans="1:7" x14ac:dyDescent="0.25">
      <c r="A31" s="9" t="s">
        <v>72</v>
      </c>
      <c r="B31" s="12">
        <v>10</v>
      </c>
      <c r="C31" s="10">
        <f>MIN(SUM(C32:C34),10)</f>
        <v>0</v>
      </c>
      <c r="E31" s="2" t="s">
        <v>24</v>
      </c>
      <c r="F31" s="13">
        <v>3</v>
      </c>
      <c r="G31" s="1"/>
    </row>
    <row r="32" spans="1:7" x14ac:dyDescent="0.25">
      <c r="A32" s="2" t="s">
        <v>22</v>
      </c>
      <c r="B32" s="13">
        <v>10</v>
      </c>
      <c r="C32" s="1"/>
      <c r="E32" s="9" t="s">
        <v>84</v>
      </c>
      <c r="F32" s="12">
        <v>10</v>
      </c>
      <c r="G32" s="10">
        <f>MIN(SUM(G33:G34),10)</f>
        <v>0</v>
      </c>
    </row>
    <row r="33" spans="1:7" x14ac:dyDescent="0.25">
      <c r="A33" s="2" t="s">
        <v>23</v>
      </c>
      <c r="B33" s="13">
        <v>5</v>
      </c>
      <c r="C33" s="1"/>
      <c r="E33" s="2" t="s">
        <v>27</v>
      </c>
      <c r="F33" s="13">
        <v>5</v>
      </c>
      <c r="G33" s="1"/>
    </row>
    <row r="34" spans="1:7" x14ac:dyDescent="0.25">
      <c r="A34" s="2" t="s">
        <v>24</v>
      </c>
      <c r="B34" s="13">
        <v>3</v>
      </c>
      <c r="C34" s="1"/>
      <c r="E34" s="2" t="s">
        <v>28</v>
      </c>
      <c r="F34" s="13">
        <v>5</v>
      </c>
      <c r="G34" s="1"/>
    </row>
    <row r="35" spans="1:7" x14ac:dyDescent="0.25">
      <c r="A35" s="9" t="s">
        <v>73</v>
      </c>
      <c r="B35" s="12">
        <v>10</v>
      </c>
      <c r="C35" s="10">
        <f>MIN(SUM(C36:C38),10)</f>
        <v>0</v>
      </c>
      <c r="E35" s="31" t="s">
        <v>29</v>
      </c>
      <c r="F35" s="32"/>
      <c r="G35" s="33" t="s">
        <v>0</v>
      </c>
    </row>
    <row r="36" spans="1:7" x14ac:dyDescent="0.25">
      <c r="A36" s="2" t="s">
        <v>66</v>
      </c>
      <c r="B36" s="13">
        <v>10</v>
      </c>
      <c r="C36" s="1"/>
      <c r="E36" s="9" t="s">
        <v>86</v>
      </c>
      <c r="F36" s="12">
        <v>30</v>
      </c>
      <c r="G36" s="10">
        <f>MIN(SUM(G37:G41),30)</f>
        <v>0</v>
      </c>
    </row>
    <row r="37" spans="1:7" ht="22.5" x14ac:dyDescent="0.25">
      <c r="A37" s="2" t="s">
        <v>25</v>
      </c>
      <c r="B37" s="13">
        <v>5</v>
      </c>
      <c r="C37" s="1"/>
      <c r="E37" s="2" t="s">
        <v>57</v>
      </c>
      <c r="F37" s="13">
        <v>10</v>
      </c>
      <c r="G37" s="1"/>
    </row>
    <row r="38" spans="1:7" ht="22.5" x14ac:dyDescent="0.25">
      <c r="A38" s="2" t="s">
        <v>26</v>
      </c>
      <c r="B38" s="13">
        <v>3</v>
      </c>
      <c r="C38" s="1"/>
      <c r="E38" s="2" t="s">
        <v>58</v>
      </c>
      <c r="F38" s="13">
        <v>10</v>
      </c>
      <c r="G38" s="1"/>
    </row>
    <row r="39" spans="1:7" ht="22.5" x14ac:dyDescent="0.25">
      <c r="A39" s="9" t="s">
        <v>74</v>
      </c>
      <c r="B39" s="12">
        <v>10</v>
      </c>
      <c r="C39" s="10">
        <f>MIN(SUM(C40:C41),10)</f>
        <v>0</v>
      </c>
      <c r="E39" s="2" t="s">
        <v>43</v>
      </c>
      <c r="F39" s="13">
        <v>2.5</v>
      </c>
      <c r="G39" s="1"/>
    </row>
    <row r="40" spans="1:7" ht="22.5" x14ac:dyDescent="0.25">
      <c r="A40" s="2" t="s">
        <v>27</v>
      </c>
      <c r="B40" s="13">
        <v>5</v>
      </c>
      <c r="C40" s="1"/>
      <c r="E40" s="2" t="s">
        <v>62</v>
      </c>
      <c r="F40" s="13">
        <v>5</v>
      </c>
      <c r="G40" s="1"/>
    </row>
    <row r="41" spans="1:7" x14ac:dyDescent="0.25">
      <c r="A41" s="2" t="s">
        <v>28</v>
      </c>
      <c r="B41" s="13">
        <v>5</v>
      </c>
      <c r="C41" s="1"/>
      <c r="E41" s="2" t="s">
        <v>59</v>
      </c>
      <c r="F41" s="13">
        <v>5</v>
      </c>
      <c r="G41" s="1"/>
    </row>
    <row r="42" spans="1:7" x14ac:dyDescent="0.25">
      <c r="A42" s="31" t="s">
        <v>29</v>
      </c>
      <c r="B42" s="32"/>
      <c r="C42" s="33"/>
      <c r="E42" s="9" t="s">
        <v>85</v>
      </c>
      <c r="F42" s="12">
        <v>30</v>
      </c>
      <c r="G42" s="10">
        <f>MIN(SUM(G43:G48),30)</f>
        <v>0</v>
      </c>
    </row>
    <row r="43" spans="1:7" x14ac:dyDescent="0.25">
      <c r="A43" s="9" t="s">
        <v>75</v>
      </c>
      <c r="B43" s="12">
        <v>30</v>
      </c>
      <c r="C43" s="10">
        <f>MIN(SUM(C44:C49),30)</f>
        <v>0</v>
      </c>
      <c r="E43" s="2" t="s">
        <v>57</v>
      </c>
      <c r="F43" s="13">
        <v>10</v>
      </c>
      <c r="G43" s="1"/>
    </row>
    <row r="44" spans="1:7" ht="22.5" x14ac:dyDescent="0.25">
      <c r="A44" s="2" t="s">
        <v>30</v>
      </c>
      <c r="B44" s="13">
        <v>10</v>
      </c>
      <c r="C44" s="1"/>
      <c r="E44" s="2" t="s">
        <v>43</v>
      </c>
      <c r="F44" s="13">
        <v>2.5</v>
      </c>
      <c r="G44" s="1"/>
    </row>
    <row r="45" spans="1:7" ht="22.5" x14ac:dyDescent="0.25">
      <c r="A45" s="2" t="s">
        <v>44</v>
      </c>
      <c r="B45" s="13">
        <v>2.5</v>
      </c>
      <c r="C45" s="1"/>
      <c r="E45" s="2" t="s">
        <v>62</v>
      </c>
      <c r="F45" s="13">
        <v>5</v>
      </c>
      <c r="G45" s="1"/>
    </row>
    <row r="46" spans="1:7" ht="22.5" x14ac:dyDescent="0.25">
      <c r="A46" s="2" t="s">
        <v>45</v>
      </c>
      <c r="B46" s="13">
        <v>5</v>
      </c>
      <c r="C46" s="1"/>
      <c r="E46" s="2" t="s">
        <v>63</v>
      </c>
      <c r="F46" s="13">
        <v>10</v>
      </c>
      <c r="G46" s="1"/>
    </row>
    <row r="47" spans="1:7" ht="22.5" x14ac:dyDescent="0.25">
      <c r="A47" s="2" t="s">
        <v>31</v>
      </c>
      <c r="B47" s="13">
        <v>5</v>
      </c>
      <c r="C47" s="1"/>
      <c r="E47" s="2" t="s">
        <v>37</v>
      </c>
      <c r="F47" s="13">
        <v>5</v>
      </c>
      <c r="G47" s="1"/>
    </row>
    <row r="48" spans="1:7" x14ac:dyDescent="0.25">
      <c r="A48" s="2" t="s">
        <v>32</v>
      </c>
      <c r="B48" s="13">
        <v>5</v>
      </c>
      <c r="C48" s="1"/>
      <c r="E48" s="2" t="s">
        <v>60</v>
      </c>
      <c r="F48" s="13">
        <v>5</v>
      </c>
      <c r="G48" s="1"/>
    </row>
    <row r="49" spans="1:7" x14ac:dyDescent="0.25">
      <c r="A49" s="2" t="s">
        <v>33</v>
      </c>
      <c r="B49" s="13">
        <v>5</v>
      </c>
      <c r="C49" s="1"/>
      <c r="E49" s="3" t="s">
        <v>40</v>
      </c>
      <c r="F49" s="16">
        <v>100</v>
      </c>
      <c r="G49" s="4">
        <f>MIN(SUM(G8+G36+G42),100)</f>
        <v>0</v>
      </c>
    </row>
    <row r="50" spans="1:7" x14ac:dyDescent="0.25">
      <c r="A50" s="9" t="s">
        <v>77</v>
      </c>
      <c r="B50" s="12">
        <v>30</v>
      </c>
      <c r="C50" s="10">
        <f>MIN(SUM(C51:C54),30)</f>
        <v>0</v>
      </c>
      <c r="E50" s="31" t="s">
        <v>41</v>
      </c>
      <c r="F50" s="32"/>
      <c r="G50" s="33"/>
    </row>
    <row r="51" spans="1:7" ht="34.5" thickBot="1" x14ac:dyDescent="0.3">
      <c r="A51" s="2" t="s">
        <v>34</v>
      </c>
      <c r="B51" s="13">
        <v>10</v>
      </c>
      <c r="C51" s="1"/>
      <c r="E51" s="5" t="s">
        <v>61</v>
      </c>
      <c r="F51" s="11"/>
      <c r="G51" s="6"/>
    </row>
    <row r="52" spans="1:7" x14ac:dyDescent="0.25">
      <c r="A52" s="2" t="s">
        <v>35</v>
      </c>
      <c r="B52" s="13">
        <v>10</v>
      </c>
      <c r="C52" s="1"/>
    </row>
    <row r="53" spans="1:7" ht="22.5" x14ac:dyDescent="0.25">
      <c r="A53" s="2" t="s">
        <v>36</v>
      </c>
      <c r="B53" s="13">
        <v>5</v>
      </c>
      <c r="C53" s="1"/>
    </row>
    <row r="54" spans="1:7" ht="22.5" x14ac:dyDescent="0.25">
      <c r="A54" s="2" t="s">
        <v>37</v>
      </c>
      <c r="B54" s="13">
        <v>5</v>
      </c>
      <c r="C54" s="1"/>
    </row>
    <row r="55" spans="1:7" x14ac:dyDescent="0.25">
      <c r="A55" s="9" t="s">
        <v>76</v>
      </c>
      <c r="B55" s="12">
        <v>30</v>
      </c>
      <c r="C55" s="10">
        <f>MIN(SUM(C56:C60),30)</f>
        <v>0</v>
      </c>
    </row>
    <row r="56" spans="1:7" x14ac:dyDescent="0.25">
      <c r="A56" s="2" t="s">
        <v>32</v>
      </c>
      <c r="B56" s="13">
        <v>10</v>
      </c>
      <c r="C56" s="1"/>
    </row>
    <row r="57" spans="1:7" ht="22.5" x14ac:dyDescent="0.25">
      <c r="A57" s="2" t="s">
        <v>38</v>
      </c>
      <c r="B57" s="13">
        <v>5</v>
      </c>
      <c r="C57" s="1"/>
    </row>
    <row r="58" spans="1:7" x14ac:dyDescent="0.25">
      <c r="A58" s="2" t="s">
        <v>39</v>
      </c>
      <c r="B58" s="13">
        <v>5</v>
      </c>
      <c r="C58" s="1"/>
    </row>
    <row r="59" spans="1:7" x14ac:dyDescent="0.25">
      <c r="A59" s="2" t="s">
        <v>27</v>
      </c>
      <c r="B59" s="13">
        <v>5</v>
      </c>
      <c r="C59" s="1"/>
    </row>
    <row r="60" spans="1:7" ht="23.25" thickBot="1" x14ac:dyDescent="0.3">
      <c r="A60" s="2" t="s">
        <v>37</v>
      </c>
      <c r="B60" s="13">
        <v>5</v>
      </c>
      <c r="C60" s="1"/>
    </row>
    <row r="61" spans="1:7" ht="15.75" thickBot="1" x14ac:dyDescent="0.3">
      <c r="A61" s="7" t="s">
        <v>40</v>
      </c>
      <c r="B61" s="14">
        <v>100</v>
      </c>
      <c r="C61" s="8">
        <f>MIN(SUM(C8+C43+C50+C55),100)</f>
        <v>0</v>
      </c>
    </row>
    <row r="62" spans="1:7" x14ac:dyDescent="0.25">
      <c r="A62" s="17" t="s">
        <v>41</v>
      </c>
      <c r="B62" s="18"/>
      <c r="C62" s="19"/>
    </row>
    <row r="63" spans="1:7" ht="34.5" thickBot="1" x14ac:dyDescent="0.3">
      <c r="A63" s="5" t="s">
        <v>42</v>
      </c>
      <c r="B63" s="11"/>
      <c r="C63" s="6"/>
    </row>
  </sheetData>
  <mergeCells count="11">
    <mergeCell ref="A62:C62"/>
    <mergeCell ref="A1:C3"/>
    <mergeCell ref="A5:A6"/>
    <mergeCell ref="E50:G50"/>
    <mergeCell ref="E7:G7"/>
    <mergeCell ref="E35:G35"/>
    <mergeCell ref="E5:E6"/>
    <mergeCell ref="A7:C7"/>
    <mergeCell ref="A42:C42"/>
    <mergeCell ref="F5:G6"/>
    <mergeCell ref="B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2026-06-24T10:46:56Z</dcterms:modified>
</cp:coreProperties>
</file>